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<sst xmlns="http://schemas.openxmlformats.org/spreadsheetml/2006/main" count="38" uniqueCount="38">
  <si>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</si>
  <si>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SPL010</t>
  </si>
  <si>
    <t xml:space="preserve">Ud</t>
  </si>
  <si>
    <t xml:space="preserve">Lavabo mural.</t>
  </si>
  <si>
    <r>
      <rPr>
        <sz val="8.25"/>
        <color rgb="FF000000"/>
        <rFont val="Arial"/>
        <family val="2"/>
      </rPr>
      <t xml:space="preserve">Lavabo mural con frontal ergonómico, de porcelana sanitaria, acabado termoesmaltado, color blanco, código de pedido 500.302.01.1, serie Selnova Comfort, modelo Selnova Comfort "GEBERIT", de 550x550x150 mm, con un orificio para la grifería y rebosadero, con válvula de desagüe de latón cromado, código de pedido 500.055.00.1 y juego de fijación de 2 piezas, código de pedido 500.121.00.1, y desagüe con sifón botella de ABS, acabado brillante imitación cromo, código de pedido 151.034.21.1. Incluso silicona para sellado de juntas. El precio no incluye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</si>
  <si>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</si>
  <si>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</si>
  <si>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</si>
  <si>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</si>
  <si>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</si>
  <si>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</si>
  <si>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</si>
  <si>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mt30sfg010o</t>
  </si>
  <si>
    <t xml:space="preserve">Ud</t>
  </si>
  <si>
    <t xml:space="preserve">Lavabo mural con frontal ergonómico, de porcelana sanitaria, acabado termoesmaltado, color blanco, código de pedido 500.302.01.1, serie Selnova Comfort, modelo Selnova Comfort "GEBERIT", de 550x550x150 mm, con un orificio para la grifería y rebosadero, según UNE 67001.</t>
  </si>
  <si>
    <t xml:space="preserve">mt30asg040d</t>
  </si>
  <si>
    <t xml:space="preserve">Ud</t>
  </si>
  <si>
    <t xml:space="preserve">Juego de fijación de 2 piezas, código de pedido 500.121.00.1, "GEBERIT", para lavabo.</t>
  </si>
  <si>
    <t xml:space="preserve">mt30asg010d</t>
  </si>
  <si>
    <t xml:space="preserve">Ud</t>
  </si>
  <si>
    <t xml:space="preserve">Válvula de desagüe de latón cromado, código de pedido 500.055.00.1, "GEBERIT", de 60 mm de longitud, con tapón de desagüe integrado exterior con botón de accionamiento.</t>
  </si>
  <si>
    <t xml:space="preserve">mt30asg070ec</t>
  </si>
  <si>
    <t xml:space="preserve">Ud</t>
  </si>
  <si>
    <t xml:space="preserve">Sifón botella de ABS, acabado brillante imitación cromo, código de pedido 151.034.21.1, "GEBERIT", con salida de 32 mm de diámetro exterior, para lavabo, con embellecedor.</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</si>
  <si>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</si>
  <si>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</si>
  <si>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</si>
  <si>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</si>
  <si>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</si>
  <si>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</si>
  <si>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</si>
  <si>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</si>
  <si>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</si>
  <si>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</si>
  <si>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</si>
  <si>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</si>
  <si>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134,10€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</si>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</sst>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121.2</v>
      </c>
      <c r="H10" s="12">
        <f ca="1">ROUND(INDIRECT(ADDRESS(ROW()+(0), COLUMN()+(-2), 1))*INDIRECT(ADDRESS(ROW()+(0), COLUMN()+(-1), 1)), 2)</f>
        <v>121.2</v>
      </c>
    </row>
    <row r="11" spans="1:8" ht="13.50" thickBot="1" customHeight="1">
      <c r="A11" s="1" t="s">
        <v>15</v>
      </c>
      <c r="B11" s="1"/>
      <c r="C11" s="10" t="s">
        <v>16</v>
      </c>
      <c r="D11" s="10"/>
      <c r="E11" s="1" t="s">
        <v>17</v>
      </c>
      <c r="F11" s="11">
        <v>1</v>
      </c>
      <c r="G11" s="12">
        <v>13.7</v>
      </c>
      <c r="H11" s="12">
        <f ca="1">ROUND(INDIRECT(ADDRESS(ROW()+(0), COLUMN()+(-2), 1))*INDIRECT(ADDRESS(ROW()+(0), COLUMN()+(-1), 1)), 2)</f>
        <v>13.7</v>
      </c>
    </row>
    <row r="12" spans="1:8" ht="34.50" thickBot="1" customHeight="1">
      <c r="A12" s="1" t="s">
        <v>18</v>
      </c>
      <c r="B12" s="1"/>
      <c r="C12" s="10" t="s">
        <v>19</v>
      </c>
      <c r="D12" s="10"/>
      <c r="E12" s="1" t="s">
        <v>20</v>
      </c>
      <c r="F12" s="11">
        <v>1</v>
      </c>
      <c r="G12" s="12">
        <v>57.4</v>
      </c>
      <c r="H12" s="12">
        <f ca="1">ROUND(INDIRECT(ADDRESS(ROW()+(0), COLUMN()+(-2), 1))*INDIRECT(ADDRESS(ROW()+(0), COLUMN()+(-1), 1)), 2)</f>
        <v>57.4</v>
      </c>
    </row>
    <row r="13" spans="1:8" ht="24.00" thickBot="1" customHeight="1">
      <c r="A13" s="1" t="s">
        <v>21</v>
      </c>
      <c r="B13" s="1"/>
      <c r="C13" s="10" t="s">
        <v>22</v>
      </c>
      <c r="D13" s="10"/>
      <c r="E13" s="1" t="s">
        <v>23</v>
      </c>
      <c r="F13" s="11">
        <v>1</v>
      </c>
      <c r="G13" s="12">
        <v>48.7</v>
      </c>
      <c r="H13" s="12">
        <f ca="1">ROUND(INDIRECT(ADDRESS(ROW()+(0), COLUMN()+(-2), 1))*INDIRECT(ADDRESS(ROW()+(0), COLUMN()+(-1), 1)), 2)</f>
        <v>48.7</v>
      </c>
    </row>
    <row r="14" spans="1:8" ht="24.00" thickBot="1" customHeight="1">
      <c r="A14" s="1" t="s">
        <v>24</v>
      </c>
      <c r="B14" s="1"/>
      <c r="C14" s="10" t="s">
        <v>25</v>
      </c>
      <c r="D14" s="10"/>
      <c r="E14" s="1" t="s">
        <v>26</v>
      </c>
      <c r="F14" s="13">
        <v>0.012</v>
      </c>
      <c r="G14" s="14">
        <v>7.5</v>
      </c>
      <c r="H14" s="14">
        <f ca="1">ROUND(INDIRECT(ADDRESS(ROW()+(0), COLUMN()+(-2), 1))*INDIRECT(ADDRESS(ROW()+(0), COLUMN()+(-1), 1)), 2)</f>
        <v>0.09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241.09</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1.699</v>
      </c>
      <c r="G17" s="14">
        <v>22.74</v>
      </c>
      <c r="H17" s="14">
        <f ca="1">ROUND(INDIRECT(ADDRESS(ROW()+(0), COLUMN()+(-2), 1))*INDIRECT(ADDRESS(ROW()+(0), COLUMN()+(-1), 1)), 2)</f>
        <v>38.64</v>
      </c>
    </row>
    <row r="18" spans="1:8" ht="13.50" thickBot="1" customHeight="1">
      <c r="A18" s="15"/>
      <c r="B18" s="15"/>
      <c r="C18" s="15"/>
      <c r="D18" s="15"/>
      <c r="E18" s="15"/>
      <c r="F18" s="9" t="s">
        <v>32</v>
      </c>
      <c r="G18" s="9"/>
      <c r="H18" s="17">
        <f ca="1">ROUND(SUM(INDIRECT(ADDRESS(ROW()+(-1), COLUMN()+(0), 1))), 2)</f>
        <v>38.64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1)),INDIRECT(ADDRESS(ROW()+(-5), COLUMN()+(1), 1))), 2)</f>
        <v>279.73</v>
      </c>
      <c r="H20" s="14">
        <f ca="1">ROUND(INDIRECT(ADDRESS(ROW()+(0), COLUMN()+(-2), 1))*INDIRECT(ADDRESS(ROW()+(0), COLUMN()+(-1), 1))/100, 2)</f>
        <v>5.59</v>
      </c>
    </row>
    <row r="21" spans="1:8" ht="13.50" thickBot="1" customHeight="1">
      <c r="A21" s="21" t="s">
        <v>36</v>
      </c>
      <c r="B21" s="21"/>
      <c r="C21" s="22"/>
      <c r="D21" s="22"/>
      <c r="E21" s="23"/>
      <c r="F21" s="24" t="s">
        <v>37</v>
      </c>
      <c r="G21" s="25"/>
      <c r="H21" s="26">
        <f ca="1">ROUND(SUM(INDIRECT(ADDRESS(ROW()+(-1), COLUMN()+(0), 1)),INDIRECT(ADDRESS(ROW()+(-3), COLUMN()+(0), 1)),INDIRECT(ADDRESS(ROW()+(-6), COLUMN()+(0), 1))), 2)</f>
        <v>285.32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