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<sst xmlns="http://schemas.openxmlformats.org/spreadsheetml/2006/main" count="26" uniqueCount="26">
  <si>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</si>
  <si>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SAU100</t>
  </si>
  <si>
    <t xml:space="preserve">Ud</t>
  </si>
  <si>
    <t xml:space="preserve">Bastidor empotrado para urinario.</t>
  </si>
  <si>
    <r>
      <rPr>
        <sz val="8.25"/>
        <color rgb="FF000000"/>
        <rFont val="Arial"/>
        <family val="2"/>
      </rPr>
      <t xml:space="preserve">Bastidor premontado de acero galvanizado, de profundidad ajustable entre 80 y 125 mm, 420 mm de anchura y altura ajustable entre 1090 y 1270 mm, para urinario, código de pedido 457.611.00.1, serie Kombifix "GEBERIT", con caja premontada con conexión de suministro de 1/2" y llave de paso con regulador, terminal para conexión eléctrica, tubo de conexión de 32 mm de diámetro, tapones de protección, codo de desagüe de polietileno de alta densidad de 50 mm de diámetro, junta, sifón de 50 mm de diámetro, varillas roscadas para soporte de urinario y fijaciones. Instalación empotrada en muro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</si>
  <si>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</si>
  <si>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</si>
  <si>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</si>
  <si>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</si>
  <si>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</si>
  <si>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</si>
  <si>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</si>
  <si>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mt30geb080a</t>
  </si>
  <si>
    <t xml:space="preserve">Ud</t>
  </si>
  <si>
    <t xml:space="preserve">Bastidor premontado de acero galvanizado, de profundidad ajustable entre 80 y 125 mm, 420 mm de anchura y altura ajustable entre 1090 y 1270 mm, para urinario, código de pedido 457.611.00.1, serie Kombifix "GEBERIT", con caja premontada con conexión de suministro de 1/2" y llave de paso con regulador, terminal para conexión eléctrica, tubo de conexión de 32 mm de diámetro, tapones de protección, codo de desagüe de polietileno de alta densidad de 50 mm de diámetro, junta, sifón de 50 mm de diámetro, varillas roscadas para soporte de urinario y fijaciones, para empotrar en muro de fábrica.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</si>
  <si>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</si>
  <si>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</si>
  <si>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</si>
  <si>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</si>
  <si>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</si>
  <si>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</si>
  <si>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</si>
  <si>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</si>
  <si>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</si>
  <si>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67,13€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</si>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</sst>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369.1</v>
      </c>
      <c r="H10" s="14">
        <f ca="1">ROUND(INDIRECT(ADDRESS(ROW()+(0), COLUMN()+(-2), 1))*INDIRECT(ADDRESS(ROW()+(0), COLUMN()+(-1), 1)), 2)</f>
        <v>369.1</v>
      </c>
    </row>
    <row r="11" spans="1:8" ht="13.50" thickBot="1" customHeight="1">
      <c r="A11" s="15"/>
      <c r="B11" s="15"/>
      <c r="C11" s="15"/>
      <c r="D11" s="15"/>
      <c r="E11" s="15"/>
      <c r="F11" s="9" t="s">
        <v>15</v>
      </c>
      <c r="G11" s="9"/>
      <c r="H11" s="17">
        <f ca="1">ROUND(SUM(INDIRECT(ADDRESS(ROW()+(-1), COLUMN()+(0), 1))), 2)</f>
        <v>369.1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0.793</v>
      </c>
      <c r="G13" s="14">
        <v>22.74</v>
      </c>
      <c r="H13" s="14">
        <f ca="1">ROUND(INDIRECT(ADDRESS(ROW()+(0), COLUMN()+(-2), 1))*INDIRECT(ADDRESS(ROW()+(0), COLUMN()+(-1), 1)), 2)</f>
        <v>18.03</v>
      </c>
    </row>
    <row r="14" spans="1:8" ht="13.50" thickBot="1" customHeight="1">
      <c r="A14" s="15"/>
      <c r="B14" s="15"/>
      <c r="C14" s="15"/>
      <c r="D14" s="15"/>
      <c r="E14" s="15"/>
      <c r="F14" s="9" t="s">
        <v>20</v>
      </c>
      <c r="G14" s="9"/>
      <c r="H14" s="17">
        <f ca="1">ROUND(SUM(INDIRECT(ADDRESS(ROW()+(-1), COLUMN()+(0), 1))), 2)</f>
        <v>18.03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387.13</v>
      </c>
      <c r="H16" s="14">
        <f ca="1">ROUND(INDIRECT(ADDRESS(ROW()+(0), COLUMN()+(-2), 1))*INDIRECT(ADDRESS(ROW()+(0), COLUMN()+(-1), 1))/100, 2)</f>
        <v>7.74</v>
      </c>
    </row>
    <row r="17" spans="1:8" ht="13.50" thickBot="1" customHeight="1">
      <c r="A17" s="21" t="s">
        <v>24</v>
      </c>
      <c r="B17" s="21"/>
      <c r="C17" s="22"/>
      <c r="D17" s="22"/>
      <c r="E17" s="23"/>
      <c r="F17" s="24" t="s">
        <v>25</v>
      </c>
      <c r="G17" s="25"/>
      <c r="H17" s="26">
        <f ca="1">ROUND(SUM(INDIRECT(ADDRESS(ROW()+(-1), COLUMN()+(0), 1)),INDIRECT(ADDRESS(ROW()+(-3), COLUMN()+(0), 1)),INDIRECT(ADDRESS(ROW()+(-6), COLUMN()+(0), 1))), 2)</f>
        <v>394.87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