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<sst xmlns="http://schemas.openxmlformats.org/spreadsheetml/2006/main" count="32" uniqueCount="32">
  <si>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</si>
  <si>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SAL063</t>
  </si>
  <si>
    <t xml:space="preserve">Ud</t>
  </si>
  <si>
    <t xml:space="preserve">Lavabo de arcilla refractaria. Colocación sobre mueble.</t>
  </si>
  <si>
    <r>
      <rPr>
        <sz val="8.25"/>
        <color rgb="FF000000"/>
        <rFont val="Arial"/>
        <family val="2"/>
      </rPr>
      <t xml:space="preserve">Lavabo, de arcilla refractaria, acabado termoesmaltado, color blanco, código de pedido 500.640.01.2, serie Acanto "GEBERIT", de 600x480x168 mm, con un orificio para la grifería y rebosadero, con válvula de desagüe de latón cromado, código de pedido 500.055.00.1, con sifón botella de ABS, acabado brillante imitación cromo, código de pedido 151.034.21.1. colocación sobre mueble. Incluso juego de fijación. El precio no incluye el mueble ni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</si>
  <si>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</si>
  <si>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</si>
  <si>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</si>
  <si>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</si>
  <si>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</si>
  <si>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</si>
  <si>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</si>
  <si>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mt30sng050de</t>
  </si>
  <si>
    <t xml:space="preserve">Ud</t>
  </si>
  <si>
    <t xml:space="preserve">Lavabo para colocar sobre mueble, de arcilla refractaria, acabado termoesmaltado, color blanco, código de pedido 500.640.01.2, serie Acanto "GEBERIT", de 600x480x168 mm, con un orificio para la grifería y rebosadero, según UNE 67001.</t>
  </si>
  <si>
    <t xml:space="preserve">mt30asg010d</t>
  </si>
  <si>
    <t xml:space="preserve">Ud</t>
  </si>
  <si>
    <t xml:space="preserve">Válvula de desagüe de latón cromado, código de pedido 500.055.00.1, "GEBERIT", de 60 mm de longitud, con tapón de desagüe integrado exterior con botón de accionamiento.</t>
  </si>
  <si>
    <t xml:space="preserve">mt30asg070ec</t>
  </si>
  <si>
    <t xml:space="preserve">Ud</t>
  </si>
  <si>
    <t xml:space="preserve">Sifón botella de ABS, acabado brillante imitación cromo, código de pedido 151.034.21.1, "GEBERIT", con salida de 32 mm de diámetro exterior, para lavabo, con embellecedor.</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</si>
  <si>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</si>
  <si>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</si>
  <si>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</si>
  <si>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</si>
  <si>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</si>
  <si>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</si>
  <si>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</si>
  <si>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</si>
  <si>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</si>
  <si>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195,23€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</si>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</sst>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262.5</v>
      </c>
      <c r="H10" s="12">
        <f ca="1">ROUND(INDIRECT(ADDRESS(ROW()+(0), COLUMN()+(-2), 1))*INDIRECT(ADDRESS(ROW()+(0), COLUMN()+(-1), 1)), 2)</f>
        <v>262.5</v>
      </c>
    </row>
    <row r="11" spans="1:8" ht="34.50" thickBot="1" customHeight="1">
      <c r="A11" s="1" t="s">
        <v>15</v>
      </c>
      <c r="B11" s="1"/>
      <c r="C11" s="10" t="s">
        <v>16</v>
      </c>
      <c r="D11" s="10"/>
      <c r="E11" s="1" t="s">
        <v>17</v>
      </c>
      <c r="F11" s="11">
        <v>1</v>
      </c>
      <c r="G11" s="12">
        <v>57.4</v>
      </c>
      <c r="H11" s="12">
        <f ca="1">ROUND(INDIRECT(ADDRESS(ROW()+(0), COLUMN()+(-2), 1))*INDIRECT(ADDRESS(ROW()+(0), COLUMN()+(-1), 1)), 2)</f>
        <v>57.4</v>
      </c>
    </row>
    <row r="12" spans="1:8" ht="24.00" thickBot="1" customHeight="1">
      <c r="A12" s="1" t="s">
        <v>18</v>
      </c>
      <c r="B12" s="1"/>
      <c r="C12" s="10" t="s">
        <v>19</v>
      </c>
      <c r="D12" s="10"/>
      <c r="E12" s="1" t="s">
        <v>20</v>
      </c>
      <c r="F12" s="13">
        <v>1</v>
      </c>
      <c r="G12" s="14">
        <v>48.7</v>
      </c>
      <c r="H12" s="14">
        <f ca="1">ROUND(INDIRECT(ADDRESS(ROW()+(0), COLUMN()+(-2), 1))*INDIRECT(ADDRESS(ROW()+(0), COLUMN()+(-1), 1)), 2)</f>
        <v>48.7</v>
      </c>
    </row>
    <row r="13" spans="1:8" ht="13.50" thickBot="1" customHeight="1">
      <c r="A13" s="15"/>
      <c r="B13" s="15"/>
      <c r="C13" s="15"/>
      <c r="D13" s="15"/>
      <c r="E13" s="15"/>
      <c r="F13" s="9" t="s">
        <v>21</v>
      </c>
      <c r="G13" s="9"/>
      <c r="H13" s="17">
        <f ca="1">ROUND(SUM(INDIRECT(ADDRESS(ROW()+(-1), COLUMN()+(0), 1)),INDIRECT(ADDRESS(ROW()+(-2), COLUMN()+(0), 1)),INDIRECT(ADDRESS(ROW()+(-3), COLUMN()+(0), 1))), 2)</f>
        <v>368.6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1.699</v>
      </c>
      <c r="G15" s="14">
        <v>22.74</v>
      </c>
      <c r="H15" s="14">
        <f ca="1">ROUND(INDIRECT(ADDRESS(ROW()+(0), COLUMN()+(-2), 1))*INDIRECT(ADDRESS(ROW()+(0), COLUMN()+(-1), 1)), 2)</f>
        <v>38.64</v>
      </c>
    </row>
    <row r="16" spans="1:8" ht="13.50" thickBot="1" customHeight="1">
      <c r="A16" s="15"/>
      <c r="B16" s="15"/>
      <c r="C16" s="15"/>
      <c r="D16" s="15"/>
      <c r="E16" s="15"/>
      <c r="F16" s="9" t="s">
        <v>26</v>
      </c>
      <c r="G16" s="9"/>
      <c r="H16" s="17">
        <f ca="1">ROUND(SUM(INDIRECT(ADDRESS(ROW()+(-1), COLUMN()+(0), 1))), 2)</f>
        <v>38.64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407.24</v>
      </c>
      <c r="H18" s="14">
        <f ca="1">ROUND(INDIRECT(ADDRESS(ROW()+(0), COLUMN()+(-2), 1))*INDIRECT(ADDRESS(ROW()+(0), COLUMN()+(-1), 1))/100, 2)</f>
        <v>8.14</v>
      </c>
    </row>
    <row r="19" spans="1:8" ht="13.50" thickBot="1" customHeight="1">
      <c r="A19" s="21" t="s">
        <v>30</v>
      </c>
      <c r="B19" s="21"/>
      <c r="C19" s="22"/>
      <c r="D19" s="22"/>
      <c r="E19" s="23"/>
      <c r="F19" s="24" t="s">
        <v>31</v>
      </c>
      <c r="G19" s="25"/>
      <c r="H19" s="26">
        <f ca="1">ROUND(SUM(INDIRECT(ADDRESS(ROW()+(-1), COLUMN()+(0), 1)),INDIRECT(ADDRESS(ROW()+(-3), COLUMN()+(0), 1)),INDIRECT(ADDRESS(ROW()+(-6), COLUMN()+(0), 1))), 2)</f>
        <v>415.38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