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<sst xmlns="http://schemas.openxmlformats.org/spreadsheetml/2006/main" count="26" uniqueCount="26">
  <si>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</si>
  <si>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SAE100</t>
  </si>
  <si>
    <t xml:space="preserve">Ud</t>
  </si>
  <si>
    <t xml:space="preserve">Bastidor empotrado para bidé suspendido.</t>
  </si>
  <si>
    <r>
      <rPr>
        <sz val="8.25"/>
        <color rgb="FF000000"/>
        <rFont val="Arial"/>
        <family val="2"/>
      </rPr>
      <t xml:space="preserve">Bastidor premontado, de 420 mm de anchura y 315 mm de altura, acabado pintado al horno, para bidé, código de pedido 457.608.00.5, serie Kombifix "GEBERIT", con codo de desagüe de polietileno de alta densidad de 50 mm de diámetro, junta, varillas roscadas para soporte de lavabo mural y fijaciones. Instalación empotrada en muro de fábrica.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</si>
  <si>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</si>
  <si>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</si>
  <si>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</si>
  <si>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</si>
  <si>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</si>
  <si>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</si>
  <si>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</si>
  <si>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mt30geb075a</t>
  </si>
  <si>
    <t xml:space="preserve">Ud</t>
  </si>
  <si>
    <t xml:space="preserve">Bastidor premontado, de 420 mm de anchura y 315 mm de altura, acabado pintado al horno, para bidé, código de pedido 457.608.00.5, serie Kombifix "GEBERIT", con codo de desagüe de polietileno de alta densidad de 50 mm de diámetro, junta, varillas roscadas para soporte de lavabo mural y fijaciones, para empotrar en muro de fábrica.</t>
  </si>
  <si>
    <t xml:space="preserve">Subtotal materiales:</t>
  </si>
  <si>
    <t xml:space="preserve">Mano de obra</t>
  </si>
  <si>
    <t xml:space="preserve">mo008</t>
  </si>
  <si>
    <t xml:space="preserve">h</t>
  </si>
  <si>
    <t xml:space="preserve">Oficial 1ª fontanero.</t>
  </si>
  <si>
    <t xml:space="preserve">Subtotal mano de obra:</t>
  </si>
  <si>
    <t xml:space="preserve">Costes directos complementarios</t>
  </si>
  <si>
    <t xml:space="preserve">%</t>
  </si>
  <si>
    <t xml:space="preserve">Costes directos complementarios</t>
  </si>
  <si>
    <t xml:space="preserve">Coste de mantenimiento decenal: 32,40€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</si>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</sst>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70" customWidth="1"/>
    <col min="4" max="4" width="5.95" customWidth="1"/>
    <col min="5" max="5" width="74.46"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2">
        <v>1</v>
      </c>
      <c r="G10" s="14">
        <v>174</v>
      </c>
      <c r="H10" s="14">
        <f ca="1">ROUND(INDIRECT(ADDRESS(ROW()+(0), COLUMN()+(-2), 1))*INDIRECT(ADDRESS(ROW()+(0), COLUMN()+(-1), 1)), 2)</f>
        <v>174</v>
      </c>
    </row>
    <row r="11" spans="1:8" ht="13.50" thickBot="1" customHeight="1">
      <c r="A11" s="15"/>
      <c r="B11" s="15"/>
      <c r="C11" s="15"/>
      <c r="D11" s="15"/>
      <c r="E11" s="15"/>
      <c r="F11" s="9" t="s">
        <v>15</v>
      </c>
      <c r="G11" s="9"/>
      <c r="H11" s="17">
        <f ca="1">ROUND(SUM(INDIRECT(ADDRESS(ROW()+(-1), COLUMN()+(0), 1))), 2)</f>
        <v>174</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0.566</v>
      </c>
      <c r="G13" s="14">
        <v>22.74</v>
      </c>
      <c r="H13" s="14">
        <f ca="1">ROUND(INDIRECT(ADDRESS(ROW()+(0), COLUMN()+(-2), 1))*INDIRECT(ADDRESS(ROW()+(0), COLUMN()+(-1), 1)), 2)</f>
        <v>12.87</v>
      </c>
    </row>
    <row r="14" spans="1:8" ht="13.50" thickBot="1" customHeight="1">
      <c r="A14" s="15"/>
      <c r="B14" s="15"/>
      <c r="C14" s="15"/>
      <c r="D14" s="15"/>
      <c r="E14" s="15"/>
      <c r="F14" s="9" t="s">
        <v>20</v>
      </c>
      <c r="G14" s="9"/>
      <c r="H14" s="17">
        <f ca="1">ROUND(SUM(INDIRECT(ADDRESS(ROW()+(-1), COLUMN()+(0), 1))), 2)</f>
        <v>12.87</v>
      </c>
    </row>
    <row r="15" spans="1:8" ht="13.50" thickBot="1" customHeight="1">
      <c r="A15" s="15">
        <v>3</v>
      </c>
      <c r="B15" s="15"/>
      <c r="C15" s="15"/>
      <c r="D15" s="15"/>
      <c r="E15" s="18" t="s">
        <v>21</v>
      </c>
      <c r="F15" s="18"/>
      <c r="G15" s="15"/>
      <c r="H15" s="15"/>
    </row>
    <row r="16" spans="1:8" ht="13.50" thickBot="1" customHeight="1">
      <c r="A16" s="19"/>
      <c r="B16" s="19"/>
      <c r="C16" s="20" t="s">
        <v>22</v>
      </c>
      <c r="D16" s="20"/>
      <c r="E16" s="19" t="s">
        <v>23</v>
      </c>
      <c r="F16" s="12">
        <v>2</v>
      </c>
      <c r="G16" s="14">
        <f ca="1">ROUND(SUM(INDIRECT(ADDRESS(ROW()+(-2), COLUMN()+(1), 1)),INDIRECT(ADDRESS(ROW()+(-5), COLUMN()+(1), 1))), 2)</f>
        <v>186.87</v>
      </c>
      <c r="H16" s="14">
        <f ca="1">ROUND(INDIRECT(ADDRESS(ROW()+(0), COLUMN()+(-2), 1))*INDIRECT(ADDRESS(ROW()+(0), COLUMN()+(-1), 1))/100, 2)</f>
        <v>3.74</v>
      </c>
    </row>
    <row r="17" spans="1:8" ht="13.50" thickBot="1" customHeight="1">
      <c r="A17" s="21" t="s">
        <v>24</v>
      </c>
      <c r="B17" s="21"/>
      <c r="C17" s="22"/>
      <c r="D17" s="22"/>
      <c r="E17" s="23"/>
      <c r="F17" s="24" t="s">
        <v>25</v>
      </c>
      <c r="G17" s="25"/>
      <c r="H17" s="26">
        <f ca="1">ROUND(SUM(INDIRECT(ADDRESS(ROW()+(-1), COLUMN()+(0), 1)),INDIRECT(ADDRESS(ROW()+(-3), COLUMN()+(0), 1)),INDIRECT(ADDRESS(ROW()+(-6), COLUMN()+(0), 1))), 2)</f>
        <v>190.61</v>
      </c>
    </row>
  </sheetData>
  <mergeCells count="29">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E17"/>
    <mergeCell ref="F17:G17"/>
  </mergeCells>
  <pageMargins left="0.147638" right="0.147638" top="0.206693" bottom="0.206693" header="0.0" footer="0.0"/>
  <pageSetup paperSize="9" orientation="portrait"/>
  <rowBreaks count="0" manualBreakCount="0">
    </rowBreaks>
</worksheet>
</file>