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<sst xmlns="http://schemas.openxmlformats.org/spreadsheetml/2006/main" count="51" uniqueCount="51">
  <si>
    <t xml:space="preserve"/>
  </si>
  <si>
    <t xml:space="preserve">SPI005</t>
  </si>
  <si>
    <t xml:space="preserve">Ud</t>
  </si>
  <si>
    <t xml:space="preserve">Inodoro con tanque bajo.</t>
  </si>
  <si>
    <r>
      <rPr>
        <sz val="8.25"/>
        <color rgb="FF000000"/>
        <rFont val="Arial"/>
        <family val="2"/>
      </rPr>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con cisterna de inodoro, de doble descarga, con conexión de suministro inferior, de porcelana sanitaria, acabado termoesmaltado, color blanco, código de pedido 500.268.01.1 y con asiento y tapa de inodoro, de Duroplast, color blanco, código de pedido 500.133.00.1. Incluso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</si>
  <si>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</si>
  <si>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</si>
  <si>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</si>
  <si>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</si>
  <si>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</si>
  <si>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</si>
  <si>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</si>
  <si>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mt30sfg130i</t>
  </si>
  <si>
    <t xml:space="preserve">Ud</t>
  </si>
  <si>
    <t xml:space="preserve">Taza de inodoro de tanque bajo, con salida para conexión horizontal, asiento elevado y fijación vista, de porcelana sanitaria, acabado termoesmaltado, color blanco, código de pedido 500.486.01.1, serie Selnova Comfort, modelo Selnova Comfort "GEBERIT", de 355x655x460 mm, sin brida ni borde de descarga para facilitar la limpieza Rimfree, según UNE-EN 997, con elementos de fijación.</t>
  </si>
  <si>
    <t xml:space="preserve">mt30seg131k</t>
  </si>
  <si>
    <t xml:space="preserve">Ud</t>
  </si>
  <si>
    <t xml:space="preserve">Cisterna de inodoro, de doble descarga, con conexión de suministro inferior, de porcelana sanitaria, acabado termoesmaltado, color blanco, código de pedido 500.268.01.1, serie Selnova "GEBERIT", de 365x163x380 mm, con juego de mecanismos de descarga doble de 6-4 litros, ajustable a 6-3 litros, según UNE-EN 997.</t>
  </si>
  <si>
    <t xml:space="preserve">mt30sfg111l</t>
  </si>
  <si>
    <t xml:space="preserve">Ud</t>
  </si>
  <si>
    <t xml:space="preserve">Asiento y tapa de inodoro, de Duroplast, color blanco, código de pedido 500.133.00.1, serie Selnova Comfort "GEBERIT".</t>
  </si>
  <si>
    <t xml:space="preserve">mt30lla020</t>
  </si>
  <si>
    <t xml:space="preserve">Ud</t>
  </si>
  <si>
    <t xml:space="preserve">Llave de regulación de 1/2", para inodoro,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</si>
  <si>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</si>
  <si>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</si>
  <si>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</si>
  <si>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</si>
  <si>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</si>
  <si>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</si>
  <si>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</si>
  <si>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</si>
  <si>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</si>
  <si>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</si>
  <si>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</si>
  <si>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</si>
  <si>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</si>
  <si>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</si>
  <si>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</si>
  <si>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276,28€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</si>
  <si>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</si>
  <si>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</si>
  <si>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</si>
  <si>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</si>
  <si>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</si>
  <si>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997:2012</t>
  </si>
  <si>
    <t xml:space="preserve">Inodoros y conjuntos de inodoros con sifón incorporado.</t>
  </si>
  <si>
    <t xml:space="preserve">EN  997:2012/AC:2012</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</si>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</sst>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40" customWidth="1"/>
    <col min="5" max="5" width="2.04" customWidth="1"/>
    <col min="6" max="6" width="10.71" customWidth="1"/>
    <col min="7" max="7" width="2.89" customWidth="1"/>
    <col min="8" max="8" width="10.37"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t="s">
        <v>7</v>
      </c>
      <c r="E8" s="6"/>
      <c r="F8" s="7" t="s">
        <v>8</v>
      </c>
      <c r="G8" s="7"/>
      <c r="H8" s="7" t="s">
        <v>9</v>
      </c>
      <c r="I8" s="7" t="s">
        <v>10</v>
      </c>
      <c r="J8" s="7"/>
    </row>
    <row r="9" spans="1:10" ht="13.50" thickBot="1" customHeight="1">
      <c r="A9" s="8">
        <v>1</v>
      </c>
      <c r="B9" s="8"/>
      <c r="C9" s="8"/>
      <c r="D9" s="9" t="s">
        <v>11</v>
      </c>
      <c r="E9" s="9"/>
      <c r="F9" s="9"/>
      <c r="G9" s="9"/>
      <c r="H9" s="8"/>
      <c r="I9" s="8"/>
      <c r="J9" s="8"/>
    </row>
    <row r="10" spans="1:10" ht="55.50" thickBot="1" customHeight="1">
      <c r="A10" s="1" t="s">
        <v>12</v>
      </c>
      <c r="B10" s="1"/>
      <c r="C10" s="10" t="s">
        <v>13</v>
      </c>
      <c r="D10" s="1" t="s">
        <v>14</v>
      </c>
      <c r="E10" s="1"/>
      <c r="F10" s="11">
        <v>1</v>
      </c>
      <c r="G10" s="11"/>
      <c r="H10" s="12">
        <v>291</v>
      </c>
      <c r="I10" s="12">
        <f ca="1">ROUND(INDIRECT(ADDRESS(ROW()+(0), COLUMN()+(-3), 1))*INDIRECT(ADDRESS(ROW()+(0), COLUMN()+(-1), 1)), 2)</f>
        <v>291</v>
      </c>
      <c r="J10" s="12"/>
    </row>
    <row r="11" spans="1:10" ht="45.00" thickBot="1" customHeight="1">
      <c r="A11" s="1" t="s">
        <v>15</v>
      </c>
      <c r="B11" s="1"/>
      <c r="C11" s="10" t="s">
        <v>16</v>
      </c>
      <c r="D11" s="1" t="s">
        <v>17</v>
      </c>
      <c r="E11" s="1"/>
      <c r="F11" s="11">
        <v>1</v>
      </c>
      <c r="G11" s="11"/>
      <c r="H11" s="12">
        <v>98.6</v>
      </c>
      <c r="I11" s="12">
        <f ca="1">ROUND(INDIRECT(ADDRESS(ROW()+(0), COLUMN()+(-3), 1))*INDIRECT(ADDRESS(ROW()+(0), COLUMN()+(-1), 1)), 2)</f>
        <v>98.6</v>
      </c>
      <c r="J11" s="12"/>
    </row>
    <row r="12" spans="1:10" ht="24.00" thickBot="1" customHeight="1">
      <c r="A12" s="1" t="s">
        <v>18</v>
      </c>
      <c r="B12" s="1"/>
      <c r="C12" s="10" t="s">
        <v>19</v>
      </c>
      <c r="D12" s="1" t="s">
        <v>20</v>
      </c>
      <c r="E12" s="1"/>
      <c r="F12" s="11">
        <v>1</v>
      </c>
      <c r="G12" s="11"/>
      <c r="H12" s="12">
        <v>121.3</v>
      </c>
      <c r="I12" s="12">
        <f ca="1">ROUND(INDIRECT(ADDRESS(ROW()+(0), COLUMN()+(-3), 1))*INDIRECT(ADDRESS(ROW()+(0), COLUMN()+(-1), 1)), 2)</f>
        <v>121.3</v>
      </c>
      <c r="J12" s="12"/>
    </row>
    <row r="13" spans="1:10" ht="13.50" thickBot="1" customHeight="1">
      <c r="A13" s="1" t="s">
        <v>21</v>
      </c>
      <c r="B13" s="1"/>
      <c r="C13" s="10" t="s">
        <v>22</v>
      </c>
      <c r="D13" s="1" t="s">
        <v>23</v>
      </c>
      <c r="E13" s="1"/>
      <c r="F13" s="11">
        <v>1</v>
      </c>
      <c r="G13" s="11"/>
      <c r="H13" s="12">
        <v>23.2</v>
      </c>
      <c r="I13" s="12">
        <f ca="1">ROUND(INDIRECT(ADDRESS(ROW()+(0), COLUMN()+(-3), 1))*INDIRECT(ADDRESS(ROW()+(0), COLUMN()+(-1), 1)), 2)</f>
        <v>23.2</v>
      </c>
      <c r="J13" s="12"/>
    </row>
    <row r="14" spans="1:10" ht="13.50" thickBot="1" customHeight="1">
      <c r="A14" s="1" t="s">
        <v>24</v>
      </c>
      <c r="B14" s="1"/>
      <c r="C14" s="10" t="s">
        <v>25</v>
      </c>
      <c r="D14" s="1" t="s">
        <v>26</v>
      </c>
      <c r="E14" s="1"/>
      <c r="F14" s="11">
        <v>1</v>
      </c>
      <c r="G14" s="11"/>
      <c r="H14" s="12">
        <v>8</v>
      </c>
      <c r="I14" s="12">
        <f ca="1">ROUND(INDIRECT(ADDRESS(ROW()+(0), COLUMN()+(-3), 1))*INDIRECT(ADDRESS(ROW()+(0), COLUMN()+(-1), 1)), 2)</f>
        <v>8</v>
      </c>
      <c r="J14" s="12"/>
    </row>
    <row r="15" spans="1:10" ht="24.00" thickBot="1" customHeight="1">
      <c r="A15" s="1" t="s">
        <v>27</v>
      </c>
      <c r="B15" s="1"/>
      <c r="C15" s="10" t="s">
        <v>28</v>
      </c>
      <c r="D15" s="1" t="s">
        <v>29</v>
      </c>
      <c r="E15" s="1"/>
      <c r="F15" s="13">
        <v>0.012</v>
      </c>
      <c r="G15" s="13"/>
      <c r="H15" s="14">
        <v>7.5</v>
      </c>
      <c r="I15" s="14">
        <f ca="1">ROUND(INDIRECT(ADDRESS(ROW()+(0), COLUMN()+(-3), 1))*INDIRECT(ADDRESS(ROW()+(0), COLUMN()+(-1), 1)), 2)</f>
        <v>0.09</v>
      </c>
      <c r="J15" s="14"/>
    </row>
    <row r="16" spans="1:10"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542.19</v>
      </c>
      <c r="J16" s="17"/>
    </row>
    <row r="17" spans="1:10" ht="13.50" thickBot="1" customHeight="1">
      <c r="A17" s="15">
        <v>2</v>
      </c>
      <c r="B17" s="15"/>
      <c r="C17" s="15"/>
      <c r="D17" s="18" t="s">
        <v>31</v>
      </c>
      <c r="E17" s="18"/>
      <c r="F17" s="18"/>
      <c r="G17" s="18"/>
      <c r="H17" s="15"/>
      <c r="I17" s="15"/>
      <c r="J17" s="15"/>
    </row>
    <row r="18" spans="1:10" ht="13.50" thickBot="1" customHeight="1">
      <c r="A18" s="1" t="s">
        <v>32</v>
      </c>
      <c r="B18" s="1"/>
      <c r="C18" s="10" t="s">
        <v>33</v>
      </c>
      <c r="D18" s="1" t="s">
        <v>34</v>
      </c>
      <c r="E18" s="1"/>
      <c r="F18" s="13">
        <v>1.5</v>
      </c>
      <c r="G18" s="13"/>
      <c r="H18" s="14">
        <v>22.74</v>
      </c>
      <c r="I18" s="14">
        <f ca="1">ROUND(INDIRECT(ADDRESS(ROW()+(0), COLUMN()+(-3), 1))*INDIRECT(ADDRESS(ROW()+(0), COLUMN()+(-1), 1)), 2)</f>
        <v>34.11</v>
      </c>
      <c r="J18" s="14"/>
    </row>
    <row r="19" spans="1:10" ht="13.50" thickBot="1" customHeight="1">
      <c r="A19" s="15"/>
      <c r="B19" s="15"/>
      <c r="C19" s="15"/>
      <c r="D19" s="15"/>
      <c r="E19" s="15"/>
      <c r="F19" s="9" t="s">
        <v>35</v>
      </c>
      <c r="G19" s="9"/>
      <c r="H19" s="9"/>
      <c r="I19" s="17">
        <f ca="1">ROUND(SUM(INDIRECT(ADDRESS(ROW()+(-1), COLUMN()+(0), 1))), 2)</f>
        <v>34.11</v>
      </c>
      <c r="J19" s="17"/>
    </row>
    <row r="20" spans="1:10" ht="13.50" thickBot="1" customHeight="1">
      <c r="A20" s="15">
        <v>3</v>
      </c>
      <c r="B20" s="15"/>
      <c r="C20" s="15"/>
      <c r="D20" s="18" t="s">
        <v>36</v>
      </c>
      <c r="E20" s="18"/>
      <c r="F20" s="18"/>
      <c r="G20" s="18"/>
      <c r="H20" s="15"/>
      <c r="I20" s="15"/>
      <c r="J20" s="15"/>
    </row>
    <row r="21" spans="1:10" ht="13.50" thickBot="1" customHeight="1">
      <c r="A21" s="19"/>
      <c r="B21" s="19"/>
      <c r="C21" s="20" t="s">
        <v>37</v>
      </c>
      <c r="D21" s="19" t="s">
        <v>38</v>
      </c>
      <c r="E21" s="19"/>
      <c r="F21" s="13">
        <v>2</v>
      </c>
      <c r="G21" s="13"/>
      <c r="H21" s="14">
        <f ca="1">ROUND(SUM(INDIRECT(ADDRESS(ROW()+(-2), COLUMN()+(1), 1)),INDIRECT(ADDRESS(ROW()+(-5), COLUMN()+(1), 1))), 2)</f>
        <v>576.3</v>
      </c>
      <c r="I21" s="14">
        <f ca="1">ROUND(INDIRECT(ADDRESS(ROW()+(0), COLUMN()+(-3), 1))*INDIRECT(ADDRESS(ROW()+(0), COLUMN()+(-1), 1))/100, 2)</f>
        <v>11.53</v>
      </c>
      <c r="J21" s="14"/>
    </row>
    <row r="22" spans="1:10" ht="13.50" thickBot="1" customHeight="1">
      <c r="A22" s="21" t="s">
        <v>39</v>
      </c>
      <c r="B22" s="21"/>
      <c r="C22" s="22"/>
      <c r="D22" s="23"/>
      <c r="E22" s="23"/>
      <c r="F22" s="24" t="s">
        <v>40</v>
      </c>
      <c r="G22" s="24"/>
      <c r="H22" s="25"/>
      <c r="I22" s="26">
        <f ca="1">ROUND(SUM(INDIRECT(ADDRESS(ROW()+(-1), COLUMN()+(0), 1)),INDIRECT(ADDRESS(ROW()+(-3), COLUMN()+(0), 1)),INDIRECT(ADDRESS(ROW()+(-6), COLUMN()+(0), 1))), 2)</f>
        <v>587.83</v>
      </c>
      <c r="J22" s="26"/>
    </row>
    <row r="25" spans="1:10" ht="13.50" thickBot="1" customHeight="1">
      <c r="A25" s="27" t="s">
        <v>41</v>
      </c>
      <c r="B25" s="27"/>
      <c r="C25" s="27"/>
      <c r="D25" s="27"/>
      <c r="E25" s="27" t="s">
        <v>42</v>
      </c>
      <c r="F25" s="27"/>
      <c r="G25" s="27" t="s">
        <v>43</v>
      </c>
      <c r="H25" s="27"/>
      <c r="I25" s="27"/>
      <c r="J25" s="27" t="s">
        <v>44</v>
      </c>
    </row>
    <row r="26" spans="1:10" ht="13.50" thickBot="1" customHeight="1">
      <c r="A26" s="28" t="s">
        <v>45</v>
      </c>
      <c r="B26" s="28"/>
      <c r="C26" s="28"/>
      <c r="D26" s="28"/>
      <c r="E26" s="29">
        <v>1.12201e+006</v>
      </c>
      <c r="F26" s="29"/>
      <c r="G26" s="29">
        <v>162013</v>
      </c>
      <c r="H26" s="29"/>
      <c r="I26" s="29"/>
      <c r="J26" s="29">
        <v>4</v>
      </c>
    </row>
    <row r="27" spans="1:10" ht="13.50" thickBot="1" customHeight="1">
      <c r="A27" s="30" t="s">
        <v>46</v>
      </c>
      <c r="B27" s="30"/>
      <c r="C27" s="30"/>
      <c r="D27" s="30"/>
      <c r="E27" s="31"/>
      <c r="F27" s="31"/>
      <c r="G27" s="31"/>
      <c r="H27" s="31"/>
      <c r="I27" s="31"/>
      <c r="J27" s="31"/>
    </row>
    <row r="28" spans="1:10" ht="13.50" thickBot="1" customHeight="1">
      <c r="A28" s="32" t="s">
        <v>47</v>
      </c>
      <c r="B28" s="32"/>
      <c r="C28" s="32"/>
      <c r="D28" s="32"/>
      <c r="E28" s="33">
        <v>132013</v>
      </c>
      <c r="F28" s="33"/>
      <c r="G28" s="33">
        <v>132013</v>
      </c>
      <c r="H28" s="33"/>
      <c r="I28" s="33"/>
      <c r="J28" s="33"/>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row r="33" spans="1:1" ht="33.75" thickBot="1" customHeight="1">
      <c r="A33" s="1" t="s">
        <v>50</v>
      </c>
      <c r="B33" s="1"/>
      <c r="C33" s="1"/>
      <c r="D33" s="1"/>
      <c r="E33" s="1"/>
      <c r="F33" s="1"/>
      <c r="G33" s="1"/>
      <c r="H33" s="1"/>
      <c r="I33" s="1"/>
      <c r="J33" s="1"/>
    </row>
  </sheetData>
  <mergeCells count="75">
    <mergeCell ref="A1:J1"/>
    <mergeCell ref="C3:J3"/>
    <mergeCell ref="A5:J5"/>
    <mergeCell ref="A8:B8"/>
    <mergeCell ref="D8:E8"/>
    <mergeCell ref="F8:G8"/>
    <mergeCell ref="I8:J8"/>
    <mergeCell ref="A9:B9"/>
    <mergeCell ref="D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H16"/>
    <mergeCell ref="I16:J16"/>
    <mergeCell ref="A17:B17"/>
    <mergeCell ref="D17:G17"/>
    <mergeCell ref="I17:J17"/>
    <mergeCell ref="A18:B18"/>
    <mergeCell ref="D18:E18"/>
    <mergeCell ref="F18:G18"/>
    <mergeCell ref="I18:J18"/>
    <mergeCell ref="A19:B19"/>
    <mergeCell ref="D19:E19"/>
    <mergeCell ref="F19:H19"/>
    <mergeCell ref="I19:J19"/>
    <mergeCell ref="A20:B20"/>
    <mergeCell ref="D20:G20"/>
    <mergeCell ref="I20:J20"/>
    <mergeCell ref="A21:B21"/>
    <mergeCell ref="D21:E21"/>
    <mergeCell ref="F21:G21"/>
    <mergeCell ref="I21:J21"/>
    <mergeCell ref="A22:E22"/>
    <mergeCell ref="F22:H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31:J31"/>
    <mergeCell ref="A32:J32"/>
    <mergeCell ref="A33:J33"/>
  </mergeCells>
  <pageMargins left="0.147638" right="0.147638" top="0.206693" bottom="0.206693" header="0.0" footer="0.0"/>
  <pageSetup paperSize="9" orientation="portrait"/>
  <rowBreaks count="0" manualBreakCount="0">
    </rowBreaks>
</worksheet>
</file>