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<sst xmlns="http://schemas.openxmlformats.org/spreadsheetml/2006/main" count="38" uniqueCount="38">
  <si>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</si>
  <si>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SAL035</t>
  </si>
  <si>
    <t xml:space="preserve">Ud</t>
  </si>
  <si>
    <t xml:space="preserve">Lavabo mural, de porcelana sanitaria.</t>
  </si>
  <si>
    <r>
      <rPr>
        <sz val="8.25"/>
        <color rgb="FF000000"/>
        <rFont val="Arial"/>
        <family val="2"/>
      </rPr>
      <t xml:space="preserve">Lavabo mural, de porcelana sanitaria, acabado termoesmaltado, color blanco, código de pedido 500.259.01.1, serie Smyle, modelo Smyle Square "GEBERIT", de 550x440x165 mm, con un orificio para la grifería, con válvula de desagüe de latón cromado, código de pedido 500.055.00.1, y juego de fijación de 2 piezas, código de pedido 500.121.00.1, y desagüe con sifón botella de ABS, acabado brillante imitación cromo, código de pedido 151.034.21.1. Incluso silicona para sellado de juntas. El precio no incluye la grifería.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</si>
  <si>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</si>
  <si>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</si>
  <si>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</si>
  <si>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</si>
  <si>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</si>
  <si>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</si>
  <si>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</si>
  <si>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mt30ssg025aa</t>
  </si>
  <si>
    <t xml:space="preserve">Ud</t>
  </si>
  <si>
    <t xml:space="preserve">Lavabo mural, de porcelana sanitaria, acabado termoesmaltado, color blanco, código de pedido 500.259.01.1, serie Smyle, modelo Smyle Square "GEBERIT", de 550x440x165 mm, con un orificio para la grifería, según UNE 67001.</t>
  </si>
  <si>
    <t xml:space="preserve">mt30asg010d</t>
  </si>
  <si>
    <t xml:space="preserve">Ud</t>
  </si>
  <si>
    <t xml:space="preserve">Válvula de desagüe de latón cromado, código de pedido 500.055.00.1, "GEBERIT", de 60 mm de longitud, con tapón de desagüe integrado exterior con botón de accionamiento.</t>
  </si>
  <si>
    <t xml:space="preserve">mt30asg040d</t>
  </si>
  <si>
    <t xml:space="preserve">Ud</t>
  </si>
  <si>
    <t xml:space="preserve">Juego de fijación de 2 piezas, código de pedido 500.121.00.1, "GEBERIT", para lavabo.</t>
  </si>
  <si>
    <t xml:space="preserve">mt30asg070ec</t>
  </si>
  <si>
    <t xml:space="preserve">Ud</t>
  </si>
  <si>
    <t xml:space="preserve">Sifón botella de ABS, acabado brillante imitación cromo, código de pedido 151.034.21.1, "GEBERIT", con salida de 32 mm de diámetro exterior, para lavabo, con embellecedor.</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</si>
  <si>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</si>
  <si>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</si>
  <si>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</si>
  <si>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</si>
  <si>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</si>
  <si>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</si>
  <si>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</si>
  <si>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</si>
  <si>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</si>
  <si>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</si>
  <si>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</si>
  <si>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</si>
  <si>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137,11€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</si>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</sst>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132</v>
      </c>
      <c r="H10" s="12">
        <f ca="1">ROUND(INDIRECT(ADDRESS(ROW()+(0), COLUMN()+(-2), 1))*INDIRECT(ADDRESS(ROW()+(0), COLUMN()+(-1), 1)), 2)</f>
        <v>132</v>
      </c>
    </row>
    <row r="11" spans="1:8" ht="34.50" thickBot="1" customHeight="1">
      <c r="A11" s="1" t="s">
        <v>15</v>
      </c>
      <c r="B11" s="1"/>
      <c r="C11" s="10" t="s">
        <v>16</v>
      </c>
      <c r="D11" s="10"/>
      <c r="E11" s="1" t="s">
        <v>17</v>
      </c>
      <c r="F11" s="11">
        <v>1</v>
      </c>
      <c r="G11" s="12">
        <v>57.4</v>
      </c>
      <c r="H11" s="12">
        <f ca="1">ROUND(INDIRECT(ADDRESS(ROW()+(0), COLUMN()+(-2), 1))*INDIRECT(ADDRESS(ROW()+(0), COLUMN()+(-1), 1)), 2)</f>
        <v>57.4</v>
      </c>
    </row>
    <row r="12" spans="1:8" ht="13.50" thickBot="1" customHeight="1">
      <c r="A12" s="1" t="s">
        <v>18</v>
      </c>
      <c r="B12" s="1"/>
      <c r="C12" s="10" t="s">
        <v>19</v>
      </c>
      <c r="D12" s="10"/>
      <c r="E12" s="1" t="s">
        <v>20</v>
      </c>
      <c r="F12" s="11">
        <v>1</v>
      </c>
      <c r="G12" s="12">
        <v>13.7</v>
      </c>
      <c r="H12" s="12">
        <f ca="1">ROUND(INDIRECT(ADDRESS(ROW()+(0), COLUMN()+(-2), 1))*INDIRECT(ADDRESS(ROW()+(0), COLUMN()+(-1), 1)), 2)</f>
        <v>13.7</v>
      </c>
    </row>
    <row r="13" spans="1:8" ht="24.00" thickBot="1" customHeight="1">
      <c r="A13" s="1" t="s">
        <v>21</v>
      </c>
      <c r="B13" s="1"/>
      <c r="C13" s="10" t="s">
        <v>22</v>
      </c>
      <c r="D13" s="10"/>
      <c r="E13" s="1" t="s">
        <v>23</v>
      </c>
      <c r="F13" s="11">
        <v>1</v>
      </c>
      <c r="G13" s="12">
        <v>48.7</v>
      </c>
      <c r="H13" s="12">
        <f ca="1">ROUND(INDIRECT(ADDRESS(ROW()+(0), COLUMN()+(-2), 1))*INDIRECT(ADDRESS(ROW()+(0), COLUMN()+(-1), 1)), 2)</f>
        <v>48.7</v>
      </c>
    </row>
    <row r="14" spans="1:8" ht="24.00" thickBot="1" customHeight="1">
      <c r="A14" s="1" t="s">
        <v>24</v>
      </c>
      <c r="B14" s="1"/>
      <c r="C14" s="10" t="s">
        <v>25</v>
      </c>
      <c r="D14" s="10"/>
      <c r="E14" s="1" t="s">
        <v>26</v>
      </c>
      <c r="F14" s="13">
        <v>0.012</v>
      </c>
      <c r="G14" s="14">
        <v>7.5</v>
      </c>
      <c r="H14" s="14">
        <f ca="1">ROUND(INDIRECT(ADDRESS(ROW()+(0), COLUMN()+(-2), 1))*INDIRECT(ADDRESS(ROW()+(0), COLUMN()+(-1), 1)), 2)</f>
        <v>0.09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251.89</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1.5</v>
      </c>
      <c r="G17" s="14">
        <v>22.74</v>
      </c>
      <c r="H17" s="14">
        <f ca="1">ROUND(INDIRECT(ADDRESS(ROW()+(0), COLUMN()+(-2), 1))*INDIRECT(ADDRESS(ROW()+(0), COLUMN()+(-1), 1)), 2)</f>
        <v>34.11</v>
      </c>
    </row>
    <row r="18" spans="1:8" ht="13.50" thickBot="1" customHeight="1">
      <c r="A18" s="15"/>
      <c r="B18" s="15"/>
      <c r="C18" s="15"/>
      <c r="D18" s="15"/>
      <c r="E18" s="15"/>
      <c r="F18" s="9" t="s">
        <v>32</v>
      </c>
      <c r="G18" s="9"/>
      <c r="H18" s="17">
        <f ca="1">ROUND(SUM(INDIRECT(ADDRESS(ROW()+(-1), COLUMN()+(0), 1))), 2)</f>
        <v>34.11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1)),INDIRECT(ADDRESS(ROW()+(-5), COLUMN()+(1), 1))), 2)</f>
        <v>286</v>
      </c>
      <c r="H20" s="14">
        <f ca="1">ROUND(INDIRECT(ADDRESS(ROW()+(0), COLUMN()+(-2), 1))*INDIRECT(ADDRESS(ROW()+(0), COLUMN()+(-1), 1))/100, 2)</f>
        <v>5.72</v>
      </c>
    </row>
    <row r="21" spans="1:8" ht="13.50" thickBot="1" customHeight="1">
      <c r="A21" s="21" t="s">
        <v>36</v>
      </c>
      <c r="B21" s="21"/>
      <c r="C21" s="22"/>
      <c r="D21" s="22"/>
      <c r="E21" s="23"/>
      <c r="F21" s="24" t="s">
        <v>37</v>
      </c>
      <c r="G21" s="25"/>
      <c r="H21" s="26">
        <f ca="1">ROUND(SUM(INDIRECT(ADDRESS(ROW()+(-1), COLUMN()+(0), 1)),INDIRECT(ADDRESS(ROW()+(-3), COLUMN()+(0), 1)),INDIRECT(ADDRESS(ROW()+(-6), COLUMN()+(0), 1))), 2)</f>
        <v>291.72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