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<sst xmlns="http://schemas.openxmlformats.org/spreadsheetml/2006/main" count="38" uniqueCount="38">
  <si>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</si>
  <si>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SAL033</t>
  </si>
  <si>
    <t xml:space="preserve">Ud</t>
  </si>
  <si>
    <t xml:space="preserve">Lavabo mural, de arcilla refractaria.</t>
  </si>
  <si>
    <r>
      <rPr>
        <sz val="8.25"/>
        <color rgb="FF000000"/>
        <rFont val="Arial"/>
        <family val="2"/>
      </rPr>
      <t xml:space="preserve">Lavabo mural, de arcilla refractaria, acabado termoesmaltado KeraTect, color blanco, código de pedido 505.020.01.6, serie ONE "GEBERIT", de 500x410x142 mm, con un orificio para la grifería, con válvula de desagüe de latón cromado, código de pedido 500.050.21.1, y juego de fijación de 2 piezas, código de pedido 500.121.00.1, y desagüe con pieza de conexión para desagüe, de plástico, de accionamiento por palanca, de longitud y altura ajustables, código de pedido 152.018.00.1, Clou y sifón botella de ABS, acabado brillante imitación cromo, código de pedido 151.034.21.1.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</si>
  <si>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</si>
  <si>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</si>
  <si>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</si>
  <si>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</si>
  <si>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</si>
  <si>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</si>
  <si>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</si>
  <si>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mt30sog040gg</t>
  </si>
  <si>
    <t xml:space="preserve">Ud</t>
  </si>
  <si>
    <t xml:space="preserve">Lavabo mural, de arcilla refractaria, acabado termoesmaltado KeraTect, color blanco, código de pedido 505.020.01.6, serie ONE "GEBERIT", de 500x410x142 mm, con un orificio para la grifería, según UNE 67001, con tapa de desagüe con filtro de pelos, con fijación magnética.</t>
  </si>
  <si>
    <t xml:space="preserve">mt30asg040d</t>
  </si>
  <si>
    <t xml:space="preserve">Ud</t>
  </si>
  <si>
    <t xml:space="preserve">Juego de fijación de 2 piezas, código de pedido 500.121.00.1, "GEBERIT", para lavabo.</t>
  </si>
  <si>
    <t xml:space="preserve">mt30asg020d</t>
  </si>
  <si>
    <t xml:space="preserve">Ud</t>
  </si>
  <si>
    <t xml:space="preserve">Pieza de conexión para desagüe, de plástico, de accionamiento por palanca, de longitud y altura ajustables, código de pedido 152.018.00.1, Clou, "GEBERIT", de 1 1/4", con válvula de desagüe, palanca de accionamiento y tapón de desagüe, para aparato sanitario sin rebosadero.</t>
  </si>
  <si>
    <t xml:space="preserve">mt30asg070ec</t>
  </si>
  <si>
    <t xml:space="preserve">Ud</t>
  </si>
  <si>
    <t xml:space="preserve">Sifón botella de ABS, acabado brillante imitación cromo, código de pedido 151.034.21.1, "GEBERIT", con salida de 32 mm de diámetro exterior, para lavabo, con embellecedor.</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</si>
  <si>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</si>
  <si>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</si>
  <si>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</si>
  <si>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</si>
  <si>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</si>
  <si>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</si>
  <si>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</si>
  <si>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</si>
  <si>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</si>
  <si>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</si>
  <si>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</si>
  <si>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</si>
  <si>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214,24€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</si>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</sst>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264.4</v>
      </c>
      <c r="H10" s="12">
        <f ca="1">ROUND(INDIRECT(ADDRESS(ROW()+(0), COLUMN()+(-2), 1))*INDIRECT(ADDRESS(ROW()+(0), COLUMN()+(-1), 1)), 2)</f>
        <v>264.4</v>
      </c>
    </row>
    <row r="11" spans="1:8" ht="13.50" thickBot="1" customHeight="1">
      <c r="A11" s="1" t="s">
        <v>15</v>
      </c>
      <c r="B11" s="1"/>
      <c r="C11" s="10" t="s">
        <v>16</v>
      </c>
      <c r="D11" s="10"/>
      <c r="E11" s="1" t="s">
        <v>17</v>
      </c>
      <c r="F11" s="11">
        <v>1</v>
      </c>
      <c r="G11" s="12">
        <v>13.7</v>
      </c>
      <c r="H11" s="12">
        <f ca="1">ROUND(INDIRECT(ADDRESS(ROW()+(0), COLUMN()+(-2), 1))*INDIRECT(ADDRESS(ROW()+(0), COLUMN()+(-1), 1)), 2)</f>
        <v>13.7</v>
      </c>
    </row>
    <row r="12" spans="1:8" ht="45.00" thickBot="1" customHeight="1">
      <c r="A12" s="1" t="s">
        <v>18</v>
      </c>
      <c r="B12" s="1"/>
      <c r="C12" s="10" t="s">
        <v>19</v>
      </c>
      <c r="D12" s="10"/>
      <c r="E12" s="1" t="s">
        <v>20</v>
      </c>
      <c r="F12" s="11">
        <v>1</v>
      </c>
      <c r="G12" s="12">
        <v>85.9</v>
      </c>
      <c r="H12" s="12">
        <f ca="1">ROUND(INDIRECT(ADDRESS(ROW()+(0), COLUMN()+(-2), 1))*INDIRECT(ADDRESS(ROW()+(0), COLUMN()+(-1), 1)), 2)</f>
        <v>85.9</v>
      </c>
    </row>
    <row r="13" spans="1:8" ht="24.00" thickBot="1" customHeight="1">
      <c r="A13" s="1" t="s">
        <v>21</v>
      </c>
      <c r="B13" s="1"/>
      <c r="C13" s="10" t="s">
        <v>22</v>
      </c>
      <c r="D13" s="10"/>
      <c r="E13" s="1" t="s">
        <v>23</v>
      </c>
      <c r="F13" s="11">
        <v>1</v>
      </c>
      <c r="G13" s="12">
        <v>48.7</v>
      </c>
      <c r="H13" s="12">
        <f ca="1">ROUND(INDIRECT(ADDRESS(ROW()+(0), COLUMN()+(-2), 1))*INDIRECT(ADDRESS(ROW()+(0), COLUMN()+(-1), 1)), 2)</f>
        <v>48.7</v>
      </c>
    </row>
    <row r="14" spans="1:8" ht="24.00" thickBot="1" customHeight="1">
      <c r="A14" s="1" t="s">
        <v>24</v>
      </c>
      <c r="B14" s="1"/>
      <c r="C14" s="10" t="s">
        <v>25</v>
      </c>
      <c r="D14" s="10"/>
      <c r="E14" s="1" t="s">
        <v>26</v>
      </c>
      <c r="F14" s="13">
        <v>0.012</v>
      </c>
      <c r="G14" s="14">
        <v>7.5</v>
      </c>
      <c r="H14" s="14">
        <f ca="1">ROUND(INDIRECT(ADDRESS(ROW()+(0), COLUMN()+(-2), 1))*INDIRECT(ADDRESS(ROW()+(0), COLUMN()+(-1), 1)), 2)</f>
        <v>0.09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412.79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1.5</v>
      </c>
      <c r="G17" s="14">
        <v>22.74</v>
      </c>
      <c r="H17" s="14">
        <f ca="1">ROUND(INDIRECT(ADDRESS(ROW()+(0), COLUMN()+(-2), 1))*INDIRECT(ADDRESS(ROW()+(0), COLUMN()+(-1), 1)), 2)</f>
        <v>34.11</v>
      </c>
    </row>
    <row r="18" spans="1:8" ht="13.50" thickBot="1" customHeight="1">
      <c r="A18" s="15"/>
      <c r="B18" s="15"/>
      <c r="C18" s="15"/>
      <c r="D18" s="15"/>
      <c r="E18" s="15"/>
      <c r="F18" s="9" t="s">
        <v>32</v>
      </c>
      <c r="G18" s="9"/>
      <c r="H18" s="17">
        <f ca="1">ROUND(SUM(INDIRECT(ADDRESS(ROW()+(-1), COLUMN()+(0), 1))), 2)</f>
        <v>34.11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446.9</v>
      </c>
      <c r="H20" s="14">
        <f ca="1">ROUND(INDIRECT(ADDRESS(ROW()+(0), COLUMN()+(-2), 1))*INDIRECT(ADDRESS(ROW()+(0), COLUMN()+(-1), 1))/100, 2)</f>
        <v>8.94</v>
      </c>
    </row>
    <row r="21" spans="1:8" ht="13.50" thickBot="1" customHeight="1">
      <c r="A21" s="21" t="s">
        <v>36</v>
      </c>
      <c r="B21" s="21"/>
      <c r="C21" s="22"/>
      <c r="D21" s="22"/>
      <c r="E21" s="23"/>
      <c r="F21" s="24" t="s">
        <v>37</v>
      </c>
      <c r="G21" s="25"/>
      <c r="H21" s="26">
        <f ca="1">ROUND(SUM(INDIRECT(ADDRESS(ROW()+(-1), COLUMN()+(0), 1)),INDIRECT(ADDRESS(ROW()+(-3), COLUMN()+(0), 1)),INDIRECT(ADDRESS(ROW()+(-6), COLUMN()+(0), 1))), 2)</f>
        <v>455.84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